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<sst xmlns="http://schemas.openxmlformats.org/spreadsheetml/2006/main" count="95" uniqueCount="61">
  <si>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 xml:space="preserve">UWAGA: Po stronie Wykonawcy leży poprawność wypełnionego formularza cenowego, odpowiednia stawka vat, poprawnośći funkcji. ) </t>
  </si>
  <si>
    <t>8.</t>
  </si>
  <si>
    <t>1.</t>
  </si>
  <si>
    <t>2.</t>
  </si>
  <si>
    <t>producent nazwa handlowa (tożsama z nazwą która będzie widniała na fakturze)</t>
  </si>
  <si>
    <t>Stawka             Vat %</t>
  </si>
  <si>
    <t xml:space="preserve">Generator 99mTc 18,5 GBq:
- aktywność na poniedziałek
</t>
  </si>
  <si>
    <t>Tc99-Tektrotyd zestaw do sporządzania preparatu radiofarmaceutycznego
1 opakowanie zawiera zestaw 2 fiolek do sporządzania radiofarmaceutyku Tektrotyd, który jest przeznaczony do diagnostyki zmian patologicznych w których dochodzi do nadekspresji receptorów somatostatynowych w szczególności są to guzy neuroendkrynne przewodu pokarmowego, gruczolaki przysadki, guzy wywodzące się z układu współczulnego.
- okres ważności odczynnika : co najmniej 3 miesiące;.</t>
  </si>
  <si>
    <t>PORCJA</t>
  </si>
  <si>
    <t>Opis przedmiotu zamówienia</t>
  </si>
  <si>
    <t xml:space="preserve">opis produktu oferowanego (należy odnieśc się do każdego parametru wskazanego w opisie przedmiotu zamówienia </t>
  </si>
  <si>
    <t>jednostka miary</t>
  </si>
  <si>
    <t>cena jednostkowa netto</t>
  </si>
  <si>
    <t xml:space="preserve">Wartość netto </t>
  </si>
  <si>
    <t>5.</t>
  </si>
  <si>
    <t>SZT.</t>
  </si>
  <si>
    <t>Pakiet nr 1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</si>
  <si>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</si>
  <si>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</si>
  <si>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</si>
  <si>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</si>
  <si>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</si>
  <si>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</si>
  <si>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3.</t>
  </si>
  <si>
    <t>4.</t>
  </si>
  <si>
    <t>Ilość</t>
  </si>
  <si>
    <t>6.</t>
  </si>
  <si>
    <t>7.</t>
  </si>
  <si>
    <t>9.</t>
  </si>
  <si>
    <t>10.</t>
  </si>
  <si>
    <t>11.</t>
  </si>
  <si>
    <t>90Y- citrate, zawiesina koloidalna – terapia radioizotopowa/ radiosynowiektomia – 185MBq</t>
  </si>
  <si>
    <t>12.</t>
  </si>
  <si>
    <t>13.</t>
  </si>
  <si>
    <t>14.</t>
  </si>
  <si>
    <t>15.</t>
  </si>
  <si>
    <t>16.</t>
  </si>
  <si>
    <t>17.</t>
  </si>
  <si>
    <t>18.</t>
  </si>
  <si>
    <t>19.</t>
  </si>
  <si>
    <t>Op.</t>
  </si>
  <si>
    <t>Zestaw do sporządzania radiofarmaceutyku Tc99m – EC
- 4 komplety w opakowaniu 
- proszek do sporządzania roztworu do injekcji
substancja czynna L-etylenodicysteina 2,0 mg
substancje pomocnicze:dwuwodny wodorofosforan dwusodowy 13,3 mg
mannitol 30,0 mg
kwas askordinowy 0,5 mg
sól sodowa kwasu etylenodwuaminoczterooctowego 0,35 mg
- okres ważności odczynnika : co najmniej 3 miesiące.</t>
  </si>
  <si>
    <r>
      <t>90</t>
    </r>
    <r>
      <rPr>
        <sz val="10"/>
        <rFont val="Arial"/>
        <family val="2"/>
      </rPr>
      <t>Y- citrate, zawiesina koloidalna – terapia radioizotopowa/ radiosynowiektomia – 333MBq</t>
    </r>
  </si>
  <si>
    <r>
      <t>90</t>
    </r>
    <r>
      <rPr>
        <sz val="10"/>
        <rFont val="Arial"/>
        <family val="2"/>
      </rPr>
      <t>Y- citrate, zawiesina koloidalna – terapia radioizotopowa/ radiosynowiektomia - 518MBq</t>
    </r>
  </si>
  <si>
    <t xml:space="preserve">DZPZ/333/17PN/2016 ZAŁACZNIK NR 2  - FORMULARZ CENOWY </t>
  </si>
  <si>
    <t>Pakiet nr 2</t>
  </si>
  <si>
    <t xml:space="preserve">Kapsułki żelatynowe do diagnostyki 4 MBq , datowanie na wtorek </t>
  </si>
  <si>
    <t xml:space="preserve">Zestaw do elucji generatora technetowego, jako komplet do generatora 
-  okres ważności odczynnika : 14 dni
</t>
  </si>
  <si>
    <t>Kapsułki żelatynowe do terapii I – 131 radiojod 280 MBq , kalibracja na wtorki 
- okres ważności : 14 dni</t>
  </si>
  <si>
    <t>Kapsułki żelatynowe do terapii I - 131  radiojod 400 MBq , kalibracja na wtorki 
- okres ważności  : 14 dni</t>
  </si>
  <si>
    <t xml:space="preserve">Kapsułki żelatynowe do terapii I – 131 radiojod 600 MBq, kalibracja na wtorki </t>
  </si>
  <si>
    <t>Sm Quadramet 4 GBq, datowanie na czwartki
- okres ważności odczynnika : 24 godz.</t>
  </si>
  <si>
    <t>Chlorek Strontu (150 mbG), kalibracja na wtorki 
- okres ważności odczynnika : 28 dni od daty atestacji</t>
  </si>
  <si>
    <t>Zestaw do sporządzania radiofarmaceutyku Tc 99m MDP do badań scyntografiicznych kości
- 6 fiolek w opakowaniu;
- 1 fiolka zawiera: 5,0 mg kwasu metylenodifosfonowego; w postaci zlofilizowanej, jałowej, zamknięta w atmosferze azotu;
-  okres ważności odczynnika: co najmniej 3 miesiące;.</t>
  </si>
  <si>
    <t xml:space="preserve"> Zestaw do sporządzania radiofarmaceutyku Tc 99m DMSA do badań scyntygraficznych nerek
- 6 fiolek w opakowaniu;
- 1 fiolka zawiera: 1,0 mg kwasu mezo 2,3 dimerkaptobursztynowego, w postaci liofilizowanej zamknięta w atmosferze azotu;
- okres ważności odczynnika : co najmniej 3  miesiące;.</t>
  </si>
  <si>
    <t>Znacznik wątroby – KOLOID
- 6 fiolek w opakowaniu;
- 1 fiolka zawiera  0,17 mg chlorku dwuwodny (cyny II ) , w postaci liofilizowanej zamknięta w atmosferze azotu;
- okres ważności odczynnika : co najmniej 3 miesiące;</t>
  </si>
  <si>
    <t>Zestaw do sporządzania radiofarmaceutyku 99mTc-DTPA do badań cysternogafii:
- 3 fiolki w opakowaniu ;
- 1 fiolka zawiera : 13,25 mg sodu dietylenotriaminopentaoctowego jednowodny  w postaci liofilizowanej zamknięta w atmosferze azotu;
- okres ważności odczynnika : co najmniej 3 miesiące;.</t>
  </si>
  <si>
    <t>Zestaw do sporządzania radiofarmaceutyku  99mTc-MbRIDA do obrazowania układu żółciowego:
- 3 fiolki w opakowaniu;
- 1 fiolka zawiera : 20 mg sodu N-(3 bromo 2,4,6– trimetylo- acetanilido) - iminidioctan ,  w postaci liofilizowanej zamknięta w atmosferze azotu;
- okres ważności dla odczynnika co najmniej 3 miesiąc</t>
  </si>
  <si>
    <t>Zestaw do sporządzania radiofarmaceutyku 99mTc-MIBI przeznaczony do scyntygrarfii perfuzyjnej mięśnia sercowego i scyntygrafii przytarczyc:
- 6 fiolek w opakowaniu;
- 1 fiolka zawiera: 1,0 mg ( tetra-(2-metoksy- 2-metylopropylo - 1 - izonitrylo) )- tetrafluoroboranu miedzi (I),  w postaci liofilizowanej zamknięta w atmosferze azotu;
- okres ważności odczynnika : co najmniej 3 miesiące;.</t>
  </si>
  <si>
    <t>Zestaw do sporządzania radiofarmaceutyku 99m Tc RBC do badań scyntygraficznych bramkowanych serca i scyntografii wątroby : 
- 3 fiolki w opakowaniu;
- 1 fiolka zawiera: 13,40 mg pirofosforanu sodowego,  chlorku cyny w postaci liofilizowanej zamknięta atmosferze azotu;
- okres ważności odczynnika : co najmniej 3 miesiące;.</t>
  </si>
  <si>
    <t>Znacznik  Neurospect :
- 5 fiolek w opakowaniu;
- Składnik czynny:
d, I- heksametylopropylenoaminooksym (HMPAO) 
- proszek do sporządzania roztworu do wstrzykiwań po zalecanym znakowaniu  przy użyciu jałowego izotonicznego roztworu Tc99m;
- okres ważności odczynnika : co najmniej3 miesiące;.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</si>
</sst>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\ [$zł-415];[Red]\-#,##0.00\ [$zł-415]"/>
    <numFmt numFmtId="184" formatCode="###,###,##0.000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sz val="9"/>
      <color indexed="12"/>
      <name val="Arial CE"/>
      <family val="0"/>
    </font>
    <font>
      <sz val="8"/>
      <name val="Times New Roman"/>
      <family val="1"/>
    </font>
    <font>
      <b/>
      <sz val="10"/>
      <color indexed="17"/>
      <name val="Arial"/>
      <family val="2"/>
    </font>
    <font>
      <sz val="9"/>
      <color indexed="1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1" borderId="0" xfId="0" applyFont="1" applyFill="1" applyBorder="1" applyAlignment="1">
      <alignment/>
    </xf>
    <xf numFmtId="172" fontId="23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5" fillId="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23" fillId="24" borderId="10" xfId="0" applyNumberFormat="1" applyFont="1" applyFill="1" applyBorder="1" applyAlignment="1">
      <alignment horizontal="center" vertical="center"/>
    </xf>
    <xf numFmtId="10" fontId="25" fillId="0" borderId="10" xfId="0" applyNumberFormat="1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justify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36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8.25390625" style="0" customWidth="1"/>
    <col min="2" max="2" width="60.875" style="16" customWidth="1"/>
    <col min="3" max="3" width="25.75390625" style="0" customWidth="1"/>
    <col min="4" max="4" width="17.625" style="0" customWidth="1"/>
    <col min="5" max="5" width="10.25390625" style="0" customWidth="1"/>
    <col min="6" max="6" width="10.00390625" style="30" customWidth="1"/>
    <col min="7" max="7" width="12.375" style="20" customWidth="1"/>
    <col min="8" max="8" width="14.375" style="20" customWidth="1"/>
    <col min="9" max="9" width="14.375" style="23" customWidth="1"/>
    <col min="10" max="10" width="15.25390625" style="20" customWidth="1"/>
    <col min="11" max="11" width="15.00390625" style="20" customWidth="1"/>
    <col min="12" max="12" width="12.875" style="20" customWidth="1"/>
  </cols>
  <sheetData>
    <row r="2" ht="12.75">
      <c r="B2" s="17" t="s">
        <v>44</v>
      </c>
    </row>
    <row r="4" spans="2:3" ht="24">
      <c r="B4" s="31" t="s">
        <v>0</v>
      </c>
      <c r="C4" s="32"/>
    </row>
    <row r="5" ht="12.75">
      <c r="B5" s="18"/>
    </row>
    <row r="6" spans="1:167" s="12" customFormat="1" ht="12.75">
      <c r="A6" s="5"/>
      <c r="B6" s="11"/>
      <c r="C6" s="6"/>
      <c r="D6" s="6"/>
      <c r="E6" s="5"/>
      <c r="F6" s="7"/>
      <c r="G6" s="13"/>
      <c r="H6" s="13"/>
      <c r="I6" s="24"/>
      <c r="J6" s="13"/>
      <c r="K6" s="13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s="12" customFormat="1" ht="75" customHeight="1">
      <c r="A7" s="19" t="s">
        <v>16</v>
      </c>
      <c r="B7" s="8" t="s">
        <v>9</v>
      </c>
      <c r="C7" s="8" t="s">
        <v>10</v>
      </c>
      <c r="D7" s="8" t="s">
        <v>4</v>
      </c>
      <c r="E7" s="8" t="s">
        <v>11</v>
      </c>
      <c r="F7" s="9" t="s">
        <v>25</v>
      </c>
      <c r="G7" s="21" t="s">
        <v>12</v>
      </c>
      <c r="H7" s="21" t="s">
        <v>17</v>
      </c>
      <c r="I7" s="25" t="s">
        <v>5</v>
      </c>
      <c r="J7" s="21" t="s">
        <v>18</v>
      </c>
      <c r="K7" s="21" t="s">
        <v>19</v>
      </c>
      <c r="L7" s="21" t="s">
        <v>20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2" s="4" customFormat="1" ht="24.75" customHeight="1">
      <c r="A8" s="2" t="s">
        <v>2</v>
      </c>
      <c r="B8" s="33" t="s">
        <v>6</v>
      </c>
      <c r="C8" s="1"/>
      <c r="D8" s="1"/>
      <c r="E8" s="14" t="s">
        <v>15</v>
      </c>
      <c r="F8" s="15">
        <v>52</v>
      </c>
      <c r="G8" s="10">
        <v>0</v>
      </c>
      <c r="H8" s="10">
        <f>ROUND(F8*G8,2)</f>
        <v>0</v>
      </c>
      <c r="I8" s="26"/>
      <c r="J8" s="10">
        <f>ROUND(H8*I8,2)</f>
        <v>0</v>
      </c>
      <c r="K8" s="10">
        <f>(L8/F8)</f>
        <v>0</v>
      </c>
      <c r="L8" s="10">
        <f>ROUND(H8+J8,2)</f>
        <v>0</v>
      </c>
    </row>
    <row r="9" spans="1:12" s="4" customFormat="1" ht="24.75" customHeight="1">
      <c r="A9" s="2" t="s">
        <v>3</v>
      </c>
      <c r="B9" s="33" t="s">
        <v>47</v>
      </c>
      <c r="C9" s="1"/>
      <c r="D9" s="1"/>
      <c r="E9" s="14" t="s">
        <v>40</v>
      </c>
      <c r="F9" s="15">
        <v>12</v>
      </c>
      <c r="G9" s="10">
        <v>0</v>
      </c>
      <c r="H9" s="10">
        <f aca="true" t="shared" si="0" ref="H9:H33">ROUND(F9*G9,2)</f>
        <v>0</v>
      </c>
      <c r="I9" s="26"/>
      <c r="J9" s="10">
        <f aca="true" t="shared" si="1" ref="J9:J33">ROUND(H9*I9,2)</f>
        <v>0</v>
      </c>
      <c r="K9" s="10">
        <f aca="true" t="shared" si="2" ref="K9:K33">(L9/F9)</f>
        <v>0</v>
      </c>
      <c r="L9" s="10">
        <f aca="true" t="shared" si="3" ref="L9:L33">ROUND(H9+J9,2)</f>
        <v>0</v>
      </c>
    </row>
    <row r="10" spans="1:12" s="4" customFormat="1" ht="15" customHeight="1">
      <c r="A10" s="2"/>
      <c r="B10" s="29"/>
      <c r="C10" s="1"/>
      <c r="D10" s="1"/>
      <c r="E10" s="2"/>
      <c r="F10" s="3"/>
      <c r="G10" s="22" t="s">
        <v>13</v>
      </c>
      <c r="H10" s="10">
        <f>SUM(H8:H9)</f>
        <v>0</v>
      </c>
      <c r="I10" s="26"/>
      <c r="J10" s="10"/>
      <c r="K10" s="10"/>
      <c r="L10" s="10"/>
    </row>
    <row r="11" spans="1:12" s="4" customFormat="1" ht="15" customHeight="1">
      <c r="A11" s="2"/>
      <c r="B11" s="29"/>
      <c r="C11" s="1"/>
      <c r="D11" s="1"/>
      <c r="E11" s="2"/>
      <c r="F11" s="3"/>
      <c r="G11" s="10"/>
      <c r="H11" s="22" t="s">
        <v>22</v>
      </c>
      <c r="I11" s="27"/>
      <c r="J11" s="10">
        <f>SUM(J8:J10)</f>
        <v>0</v>
      </c>
      <c r="K11" s="10"/>
      <c r="L11" s="10"/>
    </row>
    <row r="12" spans="1:12" s="4" customFormat="1" ht="15" customHeight="1">
      <c r="A12" s="2"/>
      <c r="B12" s="29"/>
      <c r="C12" s="1"/>
      <c r="D12" s="1"/>
      <c r="E12" s="2"/>
      <c r="F12" s="3"/>
      <c r="G12" s="10"/>
      <c r="H12" s="10"/>
      <c r="I12" s="26"/>
      <c r="J12" s="10"/>
      <c r="K12" s="22" t="s">
        <v>21</v>
      </c>
      <c r="L12" s="10">
        <f>SUM(L8:L11)</f>
        <v>0</v>
      </c>
    </row>
    <row r="13" spans="1:167" s="12" customFormat="1" ht="12.75">
      <c r="A13" s="5"/>
      <c r="B13" s="11"/>
      <c r="C13" s="6"/>
      <c r="D13" s="6"/>
      <c r="E13" s="5"/>
      <c r="F13" s="7"/>
      <c r="G13" s="13"/>
      <c r="H13" s="13"/>
      <c r="I13" s="24"/>
      <c r="J13" s="13"/>
      <c r="K13" s="13"/>
      <c r="L13" s="1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</row>
    <row r="14" spans="1:167" s="12" customFormat="1" ht="75" customHeight="1">
      <c r="A14" s="19" t="s">
        <v>45</v>
      </c>
      <c r="B14" s="8" t="s">
        <v>9</v>
      </c>
      <c r="C14" s="8" t="s">
        <v>10</v>
      </c>
      <c r="D14" s="8" t="s">
        <v>4</v>
      </c>
      <c r="E14" s="8" t="s">
        <v>11</v>
      </c>
      <c r="F14" s="9" t="s">
        <v>25</v>
      </c>
      <c r="G14" s="21" t="s">
        <v>12</v>
      </c>
      <c r="H14" s="21" t="s">
        <v>17</v>
      </c>
      <c r="I14" s="25" t="s">
        <v>5</v>
      </c>
      <c r="J14" s="21" t="s">
        <v>18</v>
      </c>
      <c r="K14" s="21" t="s">
        <v>19</v>
      </c>
      <c r="L14" s="21" t="s">
        <v>20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2" s="4" customFormat="1" ht="24.75" customHeight="1">
      <c r="A15" s="2" t="s">
        <v>2</v>
      </c>
      <c r="B15" s="33" t="s">
        <v>46</v>
      </c>
      <c r="C15" s="1"/>
      <c r="D15" s="1"/>
      <c r="E15" s="14" t="s">
        <v>15</v>
      </c>
      <c r="F15" s="15">
        <v>1400</v>
      </c>
      <c r="G15" s="10">
        <v>0</v>
      </c>
      <c r="H15" s="10">
        <f t="shared" si="0"/>
        <v>0</v>
      </c>
      <c r="I15" s="26"/>
      <c r="J15" s="10">
        <f t="shared" si="1"/>
        <v>0</v>
      </c>
      <c r="K15" s="10">
        <f t="shared" si="2"/>
        <v>0</v>
      </c>
      <c r="L15" s="10">
        <f t="shared" si="3"/>
        <v>0</v>
      </c>
    </row>
    <row r="16" spans="1:12" s="4" customFormat="1" ht="86.25" customHeight="1">
      <c r="A16" s="2" t="s">
        <v>3</v>
      </c>
      <c r="B16" s="33" t="s">
        <v>53</v>
      </c>
      <c r="C16" s="1"/>
      <c r="D16" s="1"/>
      <c r="E16" s="14" t="s">
        <v>40</v>
      </c>
      <c r="F16" s="15">
        <v>72</v>
      </c>
      <c r="G16" s="10">
        <v>0</v>
      </c>
      <c r="H16" s="10">
        <f t="shared" si="0"/>
        <v>0</v>
      </c>
      <c r="I16" s="26"/>
      <c r="J16" s="10">
        <f t="shared" si="1"/>
        <v>0</v>
      </c>
      <c r="K16" s="10">
        <f t="shared" si="2"/>
        <v>0</v>
      </c>
      <c r="L16" s="10">
        <f t="shared" si="3"/>
        <v>0</v>
      </c>
    </row>
    <row r="17" spans="1:12" s="4" customFormat="1" ht="104.25" customHeight="1">
      <c r="A17" s="2" t="s">
        <v>23</v>
      </c>
      <c r="B17" s="34" t="s">
        <v>54</v>
      </c>
      <c r="C17" s="1"/>
      <c r="D17" s="1"/>
      <c r="E17" s="14" t="s">
        <v>40</v>
      </c>
      <c r="F17" s="15">
        <v>10</v>
      </c>
      <c r="G17" s="10">
        <v>0</v>
      </c>
      <c r="H17" s="10">
        <f t="shared" si="0"/>
        <v>0</v>
      </c>
      <c r="I17" s="26"/>
      <c r="J17" s="10">
        <f t="shared" si="1"/>
        <v>0</v>
      </c>
      <c r="K17" s="10">
        <f t="shared" si="2"/>
        <v>0</v>
      </c>
      <c r="L17" s="10">
        <f t="shared" si="3"/>
        <v>0</v>
      </c>
    </row>
    <row r="18" spans="1:12" s="4" customFormat="1" ht="78" customHeight="1">
      <c r="A18" s="2" t="s">
        <v>24</v>
      </c>
      <c r="B18" s="34" t="s">
        <v>55</v>
      </c>
      <c r="C18" s="1"/>
      <c r="D18" s="1"/>
      <c r="E18" s="14" t="s">
        <v>40</v>
      </c>
      <c r="F18" s="15">
        <v>18</v>
      </c>
      <c r="G18" s="10">
        <v>0</v>
      </c>
      <c r="H18" s="10">
        <f t="shared" si="0"/>
        <v>0</v>
      </c>
      <c r="I18" s="26"/>
      <c r="J18" s="10">
        <f t="shared" si="1"/>
        <v>0</v>
      </c>
      <c r="K18" s="10">
        <f t="shared" si="2"/>
        <v>0</v>
      </c>
      <c r="L18" s="10">
        <f t="shared" si="3"/>
        <v>0</v>
      </c>
    </row>
    <row r="19" spans="1:12" s="4" customFormat="1" ht="93" customHeight="1">
      <c r="A19" s="2" t="s">
        <v>14</v>
      </c>
      <c r="B19" s="34" t="s">
        <v>56</v>
      </c>
      <c r="C19" s="1"/>
      <c r="D19" s="1"/>
      <c r="E19" s="14" t="s">
        <v>40</v>
      </c>
      <c r="F19" s="15">
        <v>4</v>
      </c>
      <c r="G19" s="10">
        <v>0</v>
      </c>
      <c r="H19" s="10">
        <f t="shared" si="0"/>
        <v>0</v>
      </c>
      <c r="I19" s="26"/>
      <c r="J19" s="10">
        <f t="shared" si="1"/>
        <v>0</v>
      </c>
      <c r="K19" s="10">
        <f t="shared" si="2"/>
        <v>0</v>
      </c>
      <c r="L19" s="10">
        <f t="shared" si="3"/>
        <v>0</v>
      </c>
    </row>
    <row r="20" spans="1:12" s="4" customFormat="1" ht="95.25" customHeight="1">
      <c r="A20" s="2" t="s">
        <v>26</v>
      </c>
      <c r="B20" s="34" t="s">
        <v>57</v>
      </c>
      <c r="C20" s="1"/>
      <c r="D20" s="1"/>
      <c r="E20" s="14" t="s">
        <v>40</v>
      </c>
      <c r="F20" s="15">
        <v>3</v>
      </c>
      <c r="G20" s="10">
        <v>0</v>
      </c>
      <c r="H20" s="10">
        <f t="shared" si="0"/>
        <v>0</v>
      </c>
      <c r="I20" s="26"/>
      <c r="J20" s="10">
        <f t="shared" si="1"/>
        <v>0</v>
      </c>
      <c r="K20" s="10">
        <f t="shared" si="2"/>
        <v>0</v>
      </c>
      <c r="L20" s="10">
        <f t="shared" si="3"/>
        <v>0</v>
      </c>
    </row>
    <row r="21" spans="1:12" s="4" customFormat="1" ht="109.5" customHeight="1">
      <c r="A21" s="2" t="s">
        <v>27</v>
      </c>
      <c r="B21" s="34" t="s">
        <v>58</v>
      </c>
      <c r="C21" s="1"/>
      <c r="D21" s="1"/>
      <c r="E21" s="14" t="s">
        <v>40</v>
      </c>
      <c r="F21" s="15">
        <v>8</v>
      </c>
      <c r="G21" s="10">
        <v>0</v>
      </c>
      <c r="H21" s="10">
        <f t="shared" si="0"/>
        <v>0</v>
      </c>
      <c r="I21" s="26"/>
      <c r="J21" s="10">
        <f t="shared" si="1"/>
        <v>0</v>
      </c>
      <c r="K21" s="10">
        <f t="shared" si="2"/>
        <v>0</v>
      </c>
      <c r="L21" s="10">
        <f t="shared" si="3"/>
        <v>0</v>
      </c>
    </row>
    <row r="22" spans="1:12" s="4" customFormat="1" ht="24.75" customHeight="1">
      <c r="A22" s="2" t="s">
        <v>1</v>
      </c>
      <c r="B22" s="34" t="s">
        <v>48</v>
      </c>
      <c r="C22" s="1"/>
      <c r="D22" s="1"/>
      <c r="E22" s="14" t="s">
        <v>15</v>
      </c>
      <c r="F22" s="15">
        <v>10</v>
      </c>
      <c r="G22" s="10">
        <v>0</v>
      </c>
      <c r="H22" s="10">
        <f t="shared" si="0"/>
        <v>0</v>
      </c>
      <c r="I22" s="26"/>
      <c r="J22" s="10">
        <f t="shared" si="1"/>
        <v>0</v>
      </c>
      <c r="K22" s="10">
        <f t="shared" si="2"/>
        <v>0</v>
      </c>
      <c r="L22" s="10">
        <f t="shared" si="3"/>
        <v>0</v>
      </c>
    </row>
    <row r="23" spans="1:12" s="4" customFormat="1" ht="24.75" customHeight="1">
      <c r="A23" s="2" t="s">
        <v>28</v>
      </c>
      <c r="B23" s="34" t="s">
        <v>49</v>
      </c>
      <c r="C23" s="1"/>
      <c r="D23" s="1"/>
      <c r="E23" s="14" t="s">
        <v>15</v>
      </c>
      <c r="F23" s="15">
        <v>1000</v>
      </c>
      <c r="G23" s="10">
        <v>0</v>
      </c>
      <c r="H23" s="10">
        <f t="shared" si="0"/>
        <v>0</v>
      </c>
      <c r="I23" s="26"/>
      <c r="J23" s="10">
        <f t="shared" si="1"/>
        <v>0</v>
      </c>
      <c r="K23" s="10">
        <f t="shared" si="2"/>
        <v>0</v>
      </c>
      <c r="L23" s="10">
        <f t="shared" si="3"/>
        <v>0</v>
      </c>
    </row>
    <row r="24" spans="1:12" s="4" customFormat="1" ht="29.25" customHeight="1">
      <c r="A24" s="2" t="s">
        <v>29</v>
      </c>
      <c r="B24" s="34" t="s">
        <v>50</v>
      </c>
      <c r="C24" s="1"/>
      <c r="D24" s="1"/>
      <c r="E24" s="14" t="s">
        <v>15</v>
      </c>
      <c r="F24" s="15">
        <v>4</v>
      </c>
      <c r="G24" s="10">
        <v>0</v>
      </c>
      <c r="H24" s="10">
        <f t="shared" si="0"/>
        <v>0</v>
      </c>
      <c r="I24" s="26"/>
      <c r="J24" s="10">
        <f t="shared" si="1"/>
        <v>0</v>
      </c>
      <c r="K24" s="10">
        <f t="shared" si="2"/>
        <v>0</v>
      </c>
      <c r="L24" s="10">
        <f t="shared" si="3"/>
        <v>0</v>
      </c>
    </row>
    <row r="25" spans="1:12" s="4" customFormat="1" ht="117.75" customHeight="1">
      <c r="A25" s="2" t="s">
        <v>30</v>
      </c>
      <c r="B25" s="34" t="s">
        <v>41</v>
      </c>
      <c r="C25" s="28"/>
      <c r="D25" s="1"/>
      <c r="E25" s="14" t="s">
        <v>40</v>
      </c>
      <c r="F25" s="15">
        <v>24</v>
      </c>
      <c r="G25" s="10">
        <v>0</v>
      </c>
      <c r="H25" s="10">
        <f t="shared" si="0"/>
        <v>0</v>
      </c>
      <c r="I25" s="26"/>
      <c r="J25" s="10">
        <f t="shared" si="1"/>
        <v>0</v>
      </c>
      <c r="K25" s="10">
        <f t="shared" si="2"/>
        <v>0</v>
      </c>
      <c r="L25" s="10">
        <f t="shared" si="3"/>
        <v>0</v>
      </c>
    </row>
    <row r="26" spans="1:12" s="4" customFormat="1" ht="82.5" customHeight="1">
      <c r="A26" s="2" t="s">
        <v>32</v>
      </c>
      <c r="B26" s="34" t="s">
        <v>59</v>
      </c>
      <c r="C26" s="1"/>
      <c r="D26" s="1"/>
      <c r="E26" s="14" t="s">
        <v>40</v>
      </c>
      <c r="F26" s="15">
        <v>1</v>
      </c>
      <c r="G26" s="10">
        <v>0</v>
      </c>
      <c r="H26" s="10">
        <f t="shared" si="0"/>
        <v>0</v>
      </c>
      <c r="I26" s="26"/>
      <c r="J26" s="10">
        <f t="shared" si="1"/>
        <v>0</v>
      </c>
      <c r="K26" s="10">
        <f t="shared" si="2"/>
        <v>0</v>
      </c>
      <c r="L26" s="10">
        <f t="shared" si="3"/>
        <v>0</v>
      </c>
    </row>
    <row r="27" spans="1:12" s="4" customFormat="1" ht="34.5" customHeight="1">
      <c r="A27" s="2" t="s">
        <v>33</v>
      </c>
      <c r="B27" s="34" t="s">
        <v>51</v>
      </c>
      <c r="C27" s="1"/>
      <c r="D27" s="1"/>
      <c r="E27" s="14" t="s">
        <v>8</v>
      </c>
      <c r="F27" s="15">
        <v>12</v>
      </c>
      <c r="G27" s="10">
        <v>0</v>
      </c>
      <c r="H27" s="10">
        <f t="shared" si="0"/>
        <v>0</v>
      </c>
      <c r="I27" s="26"/>
      <c r="J27" s="10">
        <f t="shared" si="1"/>
        <v>0</v>
      </c>
      <c r="K27" s="10">
        <f t="shared" si="2"/>
        <v>0</v>
      </c>
      <c r="L27" s="10">
        <f t="shared" si="3"/>
        <v>0</v>
      </c>
    </row>
    <row r="28" spans="1:12" s="4" customFormat="1" ht="99.75" customHeight="1">
      <c r="A28" s="2" t="s">
        <v>34</v>
      </c>
      <c r="B28" s="34" t="s">
        <v>60</v>
      </c>
      <c r="C28" s="1"/>
      <c r="D28" s="1"/>
      <c r="E28" s="14" t="s">
        <v>40</v>
      </c>
      <c r="F28" s="15">
        <v>1</v>
      </c>
      <c r="G28" s="10">
        <v>0</v>
      </c>
      <c r="H28" s="10">
        <f t="shared" si="0"/>
        <v>0</v>
      </c>
      <c r="I28" s="26"/>
      <c r="J28" s="10">
        <f t="shared" si="1"/>
        <v>0</v>
      </c>
      <c r="K28" s="10">
        <f t="shared" si="2"/>
        <v>0</v>
      </c>
      <c r="L28" s="10">
        <f t="shared" si="3"/>
        <v>0</v>
      </c>
    </row>
    <row r="29" spans="1:12" s="4" customFormat="1" ht="125.25" customHeight="1">
      <c r="A29" s="2" t="s">
        <v>35</v>
      </c>
      <c r="B29" s="34" t="s">
        <v>7</v>
      </c>
      <c r="C29" s="1"/>
      <c r="D29" s="1"/>
      <c r="E29" s="14" t="s">
        <v>40</v>
      </c>
      <c r="F29" s="15">
        <v>14</v>
      </c>
      <c r="G29" s="10">
        <v>0</v>
      </c>
      <c r="H29" s="10">
        <f t="shared" si="0"/>
        <v>0</v>
      </c>
      <c r="I29" s="26"/>
      <c r="J29" s="10">
        <f t="shared" si="1"/>
        <v>0</v>
      </c>
      <c r="K29" s="10">
        <f t="shared" si="2"/>
        <v>0</v>
      </c>
      <c r="L29" s="10">
        <f t="shared" si="3"/>
        <v>0</v>
      </c>
    </row>
    <row r="30" spans="1:12" s="4" customFormat="1" ht="24.75" customHeight="1">
      <c r="A30" s="2" t="s">
        <v>36</v>
      </c>
      <c r="B30" s="34" t="s">
        <v>52</v>
      </c>
      <c r="C30" s="1"/>
      <c r="D30" s="1"/>
      <c r="E30" s="14" t="s">
        <v>8</v>
      </c>
      <c r="F30" s="15">
        <v>60</v>
      </c>
      <c r="G30" s="10">
        <v>0</v>
      </c>
      <c r="H30" s="10">
        <f t="shared" si="0"/>
        <v>0</v>
      </c>
      <c r="I30" s="26"/>
      <c r="J30" s="10">
        <f t="shared" si="1"/>
        <v>0</v>
      </c>
      <c r="K30" s="10">
        <f t="shared" si="2"/>
        <v>0</v>
      </c>
      <c r="L30" s="10">
        <f t="shared" si="3"/>
        <v>0</v>
      </c>
    </row>
    <row r="31" spans="1:12" s="4" customFormat="1" ht="24.75" customHeight="1">
      <c r="A31" s="2" t="s">
        <v>37</v>
      </c>
      <c r="B31" s="34" t="s">
        <v>31</v>
      </c>
      <c r="C31" s="1"/>
      <c r="D31" s="1"/>
      <c r="E31" s="14" t="s">
        <v>8</v>
      </c>
      <c r="F31" s="15">
        <v>1</v>
      </c>
      <c r="G31" s="10">
        <v>0</v>
      </c>
      <c r="H31" s="10">
        <f t="shared" si="0"/>
        <v>0</v>
      </c>
      <c r="I31" s="26"/>
      <c r="J31" s="10">
        <f t="shared" si="1"/>
        <v>0</v>
      </c>
      <c r="K31" s="10">
        <f t="shared" si="2"/>
        <v>0</v>
      </c>
      <c r="L31" s="10">
        <f t="shared" si="3"/>
        <v>0</v>
      </c>
    </row>
    <row r="32" spans="1:12" s="4" customFormat="1" ht="27.75" customHeight="1">
      <c r="A32" s="2" t="s">
        <v>38</v>
      </c>
      <c r="B32" s="35" t="s">
        <v>42</v>
      </c>
      <c r="C32" s="1"/>
      <c r="D32" s="1"/>
      <c r="E32" s="14" t="s">
        <v>8</v>
      </c>
      <c r="F32" s="15">
        <v>1</v>
      </c>
      <c r="G32" s="10">
        <v>0</v>
      </c>
      <c r="H32" s="10">
        <f t="shared" si="0"/>
        <v>0</v>
      </c>
      <c r="I32" s="26"/>
      <c r="J32" s="10">
        <f t="shared" si="1"/>
        <v>0</v>
      </c>
      <c r="K32" s="10">
        <f t="shared" si="2"/>
        <v>0</v>
      </c>
      <c r="L32" s="10">
        <f t="shared" si="3"/>
        <v>0</v>
      </c>
    </row>
    <row r="33" spans="1:12" s="4" customFormat="1" ht="30" customHeight="1">
      <c r="A33" s="2" t="s">
        <v>39</v>
      </c>
      <c r="B33" s="36" t="s">
        <v>43</v>
      </c>
      <c r="C33" s="1"/>
      <c r="D33" s="1"/>
      <c r="E33" s="14" t="s">
        <v>8</v>
      </c>
      <c r="F33" s="15">
        <v>1</v>
      </c>
      <c r="G33" s="10">
        <v>0</v>
      </c>
      <c r="H33" s="10">
        <f t="shared" si="0"/>
        <v>0</v>
      </c>
      <c r="I33" s="26"/>
      <c r="J33" s="10">
        <f t="shared" si="1"/>
        <v>0</v>
      </c>
      <c r="K33" s="10">
        <f t="shared" si="2"/>
        <v>0</v>
      </c>
      <c r="L33" s="10">
        <f t="shared" si="3"/>
        <v>0</v>
      </c>
    </row>
    <row r="34" spans="1:12" s="4" customFormat="1" ht="15" customHeight="1">
      <c r="A34" s="2"/>
      <c r="B34" s="29"/>
      <c r="C34" s="1"/>
      <c r="D34" s="1"/>
      <c r="E34" s="2"/>
      <c r="F34" s="3"/>
      <c r="G34" s="22" t="s">
        <v>13</v>
      </c>
      <c r="H34" s="10">
        <f>SUM(H8:H33)</f>
        <v>0</v>
      </c>
      <c r="I34" s="26"/>
      <c r="J34" s="10"/>
      <c r="K34" s="10"/>
      <c r="L34" s="10"/>
    </row>
    <row r="35" spans="1:12" s="4" customFormat="1" ht="15" customHeight="1">
      <c r="A35" s="2"/>
      <c r="B35" s="29"/>
      <c r="C35" s="1"/>
      <c r="D35" s="1"/>
      <c r="E35" s="2"/>
      <c r="F35" s="3"/>
      <c r="G35" s="10"/>
      <c r="H35" s="22" t="s">
        <v>22</v>
      </c>
      <c r="I35" s="27"/>
      <c r="J35" s="10">
        <f>SUM(J8:J34)</f>
        <v>0</v>
      </c>
      <c r="K35" s="10"/>
      <c r="L35" s="10"/>
    </row>
    <row r="36" spans="1:12" s="4" customFormat="1" ht="15" customHeight="1">
      <c r="A36" s="2"/>
      <c r="B36" s="29"/>
      <c r="C36" s="1"/>
      <c r="D36" s="1"/>
      <c r="E36" s="2"/>
      <c r="F36" s="3"/>
      <c r="G36" s="10"/>
      <c r="H36" s="10"/>
      <c r="I36" s="26"/>
      <c r="J36" s="10"/>
      <c r="K36" s="22" t="s">
        <v>21</v>
      </c>
      <c r="L36" s="10">
        <f>SUM(L8:L35)</f>
        <v>0</v>
      </c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delab</cp:lastModifiedBy>
  <cp:lastPrinted>2016-04-15T07:36:17Z</cp:lastPrinted>
  <dcterms:created xsi:type="dcterms:W3CDTF">1997-02-26T13:46:56Z</dcterms:created>
  <dcterms:modified xsi:type="dcterms:W3CDTF">2016-06-09T09:21:27Z</dcterms:modified>
  <cp:category/>
  <cp:version/>
  <cp:contentType/>
  <cp:contentStatus/>
</cp:coreProperties>
</file>